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5011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<sst xmlns="http://schemas.openxmlformats.org/spreadsheetml/2006/main" count="129" uniqueCount="71">
  <si>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</si>
  <si>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</si>
  <si>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</si>
  <si>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</si>
  <si>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</si>
  <si>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</si>
  <si>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</si>
  <si>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</si>
  <si>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</si>
  <si>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Напрями використання бюджетних коштів:</t>
  </si>
  <si>
    <t>(грн)</t>
  </si>
  <si>
    <t>Усього</t>
  </si>
  <si>
    <t>Найменування місцевої / регіональної програми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</si>
  <si>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</si>
  <si>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</si>
  <si>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</si>
  <si>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</si>
  <si>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</si>
  <si>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</si>
  <si>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</si>
  <si>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</si>
  <si>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</si>
  <si>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</si>
  <si>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</si>
  <si>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</si>
  <si>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</si>
  <si>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</si>
  <si>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</si>
  <si>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</si>
  <si>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</si>
  <si>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</si>
  <si>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</si>
  <si>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</si>
  <si>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</si>
  <si>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</si>
  <si>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</si>
  <si>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</si>
  <si>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</si>
  <si>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</si>
  <si>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</si>
  <si>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</si>
  <si>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</si>
  <si>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</si>
  <si>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</si>
  <si>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про виконання паспорта бюджетної програми місцевого бюджету за 2018 рік</t>
  </si>
  <si>
    <t>0200000</t>
  </si>
  <si>
    <t>0210000</t>
  </si>
  <si>
    <t>Новгород-Сіверська районна державна адміністрація Чернігівської області</t>
  </si>
  <si>
    <t>Н.П. Громова</t>
  </si>
  <si>
    <t>Р.М. Веремієнко</t>
  </si>
  <si>
    <t>Обсяг видатків</t>
  </si>
  <si>
    <t>грн</t>
  </si>
  <si>
    <t>од.</t>
  </si>
  <si>
    <t>розрахунок</t>
  </si>
  <si>
    <t>осіб</t>
  </si>
  <si>
    <t>календарний план</t>
  </si>
  <si>
    <t>звітність</t>
  </si>
  <si>
    <t>Причини відхилення в тому, що  кошторис проведених заходів менший ніж очікувалося</t>
  </si>
  <si>
    <t>0215011</t>
  </si>
  <si>
    <t>0810</t>
  </si>
  <si>
    <t>Проведення навчально-тренувальних зборів і змагань з олімпійських видів спорту</t>
  </si>
  <si>
    <t>Сприяння формуванню національної моделі розвитку фізичної культури та спорту, зміцненню обсягів бюджетного фінансування  фізичної культури та спорту та позабюджетних надходжень в районі</t>
  </si>
  <si>
    <t>Програма розвитку фізичної культури і спорту у Новгород-Сіверському районі на 2016-2020 роки</t>
  </si>
  <si>
    <t>кількість спортивних заходів і змагань</t>
  </si>
  <si>
    <t>кількість учасників регіональних заходів навчально-тренувальних зборів і змагань</t>
  </si>
  <si>
    <t>середні витрати на проведення одного регіонального заходу</t>
  </si>
  <si>
    <t>середні витрати на одного учасника регіонального заходу навчально-тренувальних зборів і змагань</t>
  </si>
  <si>
    <t>кількість учасників, які будуть брать участь в регіональних заходах, навчально-тренувальних зборах і змагань</t>
  </si>
  <si>
    <t>затверджений кількісний склад команд</t>
  </si>
  <si>
    <t>Причини відхилення в тому, що кошторис проведених заходів та кошторис заходів менший ніж очікувалося</t>
  </si>
  <si>
    <t>Всі заплановані заходи були здійсненні, кількість учасників була на рівні очікуваної,  але економія витрат склала 287,44 грн, що і стало причиною розбіжностей між затвердженими та досягнутими результативними показниками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</si>
</sst>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i/>
      <sz val="12"/>
      <color rgb="FF000000"/>
      <name val="Times New Roman"/>
      <family val="1"/>
    </font>
    <font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top" wrapText="1"/>
    </xf>
    <xf numFmtId="0" fontId="44" fillId="0" borderId="0" xfId="0" applyFont="1" applyAlignment="1">
      <alignment/>
    </xf>
    <xf numFmtId="49" fontId="45" fillId="0" borderId="11" xfId="0" applyNumberFormat="1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6" fillId="0" borderId="0" xfId="0" applyFont="1" applyAlignment="1">
      <alignment/>
    </xf>
    <xf numFmtId="0" fontId="43" fillId="0" borderId="10" xfId="0" applyNumberFormat="1" applyFont="1" applyBorder="1" applyAlignment="1">
      <alignment vertical="center" wrapText="1"/>
    </xf>
    <xf numFmtId="0" fontId="41" fillId="0" borderId="10" xfId="0" applyFont="1" applyBorder="1" applyAlignment="1">
      <alignment horizontal="right" vertical="center" wrapText="1"/>
    </xf>
    <xf numFmtId="0" fontId="43" fillId="0" borderId="10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2" fillId="0" borderId="0" xfId="0" applyFont="1" applyBorder="1" applyAlignment="1">
      <alignment vertical="top" wrapText="1"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vertical="center" wrapText="1"/>
    </xf>
    <xf numFmtId="0" fontId="41" fillId="0" borderId="0" xfId="0" applyFont="1" applyAlignment="1">
      <alignment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0" fontId="42" fillId="0" borderId="12" xfId="0" applyFont="1" applyBorder="1" applyAlignment="1">
      <alignment horizontal="center" vertical="top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justify"/>
    </xf>
    <xf numFmtId="0" fontId="49" fillId="0" borderId="14" xfId="0" applyFont="1" applyBorder="1" applyAlignment="1">
      <alignment horizontal="center" vertical="justify"/>
    </xf>
    <xf numFmtId="0" fontId="49" fillId="0" borderId="15" xfId="0" applyFont="1" applyBorder="1" applyAlignment="1">
      <alignment horizontal="center" vertical="justify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49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"/>
  <sheetViews>
    <sheetView tabSelected="1" zoomScalePageLayoutView="0" workbookViewId="0" topLeftCell="A1">
      <selection activeCell="M33" sqref="M33"/>
    </sheetView>
  </sheetViews>
  <sheetFormatPr defaultColWidth="13.7109375" defaultRowHeight="15"/>
  <cols>
    <col min="1" max="1" width="5.8515625" style="0" customWidth="1"/>
    <col min="2" max="2" width="24.57421875" style="0" customWidth="1"/>
    <col min="3" max="3" width="12.28125" style="0" customWidth="1"/>
    <col min="4" max="4" width="14.8515625" style="0" customWidth="1"/>
  </cols>
  <sheetData>
    <row r="1" spans="1:13" ht="18.75">
      <c r="A1" s="43" t="s">
        <v>24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</row>
    <row r="2" spans="1:13" ht="18.75">
      <c r="A2" s="43" t="s">
        <v>44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spans="1:13" ht="18.75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3" s="9" customFormat="1" ht="18.75">
      <c r="A4" s="28" t="s">
        <v>0</v>
      </c>
      <c r="B4" s="7" t="s">
        <v>45</v>
      </c>
      <c r="C4" s="8"/>
      <c r="E4" s="42" t="s">
        <v>47</v>
      </c>
      <c r="F4" s="42"/>
      <c r="G4" s="42"/>
      <c r="H4" s="42"/>
      <c r="I4" s="42"/>
      <c r="J4" s="42"/>
      <c r="K4" s="42"/>
      <c r="L4" s="42"/>
      <c r="M4" s="42"/>
    </row>
    <row r="5" spans="1:13" ht="15" customHeight="1">
      <c r="A5" s="28"/>
      <c r="B5" s="20" t="s">
        <v>1</v>
      </c>
      <c r="C5" s="19"/>
      <c r="E5" s="27" t="s">
        <v>22</v>
      </c>
      <c r="F5" s="27"/>
      <c r="G5" s="27"/>
      <c r="H5" s="27"/>
      <c r="I5" s="27"/>
      <c r="J5" s="27"/>
      <c r="K5" s="27"/>
      <c r="L5" s="27"/>
      <c r="M5" s="27"/>
    </row>
    <row r="6" spans="1:13" s="9" customFormat="1" ht="18.75">
      <c r="A6" s="28" t="s">
        <v>2</v>
      </c>
      <c r="B6" s="7" t="s">
        <v>46</v>
      </c>
      <c r="C6" s="8"/>
      <c r="E6" s="42" t="s">
        <v>47</v>
      </c>
      <c r="F6" s="42"/>
      <c r="G6" s="42"/>
      <c r="H6" s="42"/>
      <c r="I6" s="42"/>
      <c r="J6" s="42"/>
      <c r="K6" s="42"/>
      <c r="L6" s="42"/>
      <c r="M6" s="42"/>
    </row>
    <row r="7" spans="1:13" ht="15" customHeight="1">
      <c r="A7" s="28"/>
      <c r="B7" s="20" t="s">
        <v>1</v>
      </c>
      <c r="C7" s="19"/>
      <c r="E7" s="44" t="s">
        <v>21</v>
      </c>
      <c r="F7" s="44"/>
      <c r="G7" s="44"/>
      <c r="H7" s="44"/>
      <c r="I7" s="44"/>
      <c r="J7" s="44"/>
      <c r="K7" s="44"/>
      <c r="L7" s="44"/>
      <c r="M7" s="44"/>
    </row>
    <row r="8" spans="1:13" s="9" customFormat="1" ht="18.75">
      <c r="A8" s="28" t="s">
        <v>3</v>
      </c>
      <c r="B8" s="7" t="s">
        <v>58</v>
      </c>
      <c r="C8" s="7" t="s">
        <v>59</v>
      </c>
      <c r="E8" s="42" t="s">
        <v>60</v>
      </c>
      <c r="F8" s="42"/>
      <c r="G8" s="42"/>
      <c r="H8" s="42"/>
      <c r="I8" s="42"/>
      <c r="J8" s="42"/>
      <c r="K8" s="42"/>
      <c r="L8" s="42"/>
      <c r="M8" s="42"/>
    </row>
    <row r="9" spans="1:13" ht="15" customHeight="1">
      <c r="A9" s="28"/>
      <c r="B9" s="3" t="s">
        <v>1</v>
      </c>
      <c r="C9" s="3" t="s">
        <v>4</v>
      </c>
      <c r="E9" s="27" t="s">
        <v>23</v>
      </c>
      <c r="F9" s="27"/>
      <c r="G9" s="27"/>
      <c r="H9" s="27"/>
      <c r="I9" s="27"/>
      <c r="J9" s="27"/>
      <c r="K9" s="27"/>
      <c r="L9" s="27"/>
      <c r="M9" s="27"/>
    </row>
    <row r="10" spans="1:6" ht="33.75" customHeight="1">
      <c r="A10" s="28" t="s">
        <v>5</v>
      </c>
      <c r="B10" s="26" t="s">
        <v>25</v>
      </c>
      <c r="C10" s="26"/>
      <c r="D10" s="26"/>
      <c r="E10" s="26"/>
      <c r="F10" s="26"/>
    </row>
    <row r="11" spans="1:4" ht="15.75">
      <c r="A11" s="28"/>
      <c r="B11" s="25" t="s">
        <v>10</v>
      </c>
      <c r="C11" s="25"/>
      <c r="D11" s="25"/>
    </row>
    <row r="12" spans="2:10" ht="15.75">
      <c r="B12" s="29" t="s">
        <v>26</v>
      </c>
      <c r="C12" s="29"/>
      <c r="D12" s="29"/>
      <c r="E12" s="29" t="s">
        <v>27</v>
      </c>
      <c r="F12" s="29"/>
      <c r="G12" s="29"/>
      <c r="H12" s="29" t="s">
        <v>28</v>
      </c>
      <c r="I12" s="29"/>
      <c r="J12" s="29"/>
    </row>
    <row r="13" spans="2:10" ht="31.5">
      <c r="B13" s="22" t="s">
        <v>29</v>
      </c>
      <c r="C13" s="22" t="s">
        <v>30</v>
      </c>
      <c r="D13" s="22" t="s">
        <v>31</v>
      </c>
      <c r="E13" s="22" t="s">
        <v>29</v>
      </c>
      <c r="F13" s="22" t="s">
        <v>30</v>
      </c>
      <c r="G13" s="22" t="s">
        <v>31</v>
      </c>
      <c r="H13" s="22" t="s">
        <v>29</v>
      </c>
      <c r="I13" s="22" t="s">
        <v>30</v>
      </c>
      <c r="J13" s="22" t="s">
        <v>31</v>
      </c>
    </row>
    <row r="14" spans="2:10" ht="15.75">
      <c r="B14" s="22">
        <v>1</v>
      </c>
      <c r="C14" s="22">
        <v>2</v>
      </c>
      <c r="D14" s="22">
        <v>3</v>
      </c>
      <c r="E14" s="22">
        <v>4</v>
      </c>
      <c r="F14" s="22">
        <v>5</v>
      </c>
      <c r="G14" s="22">
        <v>6</v>
      </c>
      <c r="H14" s="22">
        <v>7</v>
      </c>
      <c r="I14" s="22">
        <v>8</v>
      </c>
      <c r="J14" s="22">
        <v>9</v>
      </c>
    </row>
    <row r="15" spans="2:10" ht="21" customHeight="1">
      <c r="B15" s="11">
        <v>45000</v>
      </c>
      <c r="C15" s="11"/>
      <c r="D15" s="11">
        <f>B15+C15</f>
        <v>45000</v>
      </c>
      <c r="E15" s="11">
        <v>44712.56</v>
      </c>
      <c r="F15" s="11"/>
      <c r="G15" s="11">
        <f>E15+F15</f>
        <v>44712.56</v>
      </c>
      <c r="H15" s="11">
        <f>E15-B15</f>
        <v>-287.4400000000023</v>
      </c>
      <c r="I15" s="11">
        <f>F15-C15</f>
        <v>0</v>
      </c>
      <c r="J15" s="11">
        <f>H15+I15</f>
        <v>-287.4400000000023</v>
      </c>
    </row>
    <row r="16" ht="15.75">
      <c r="A16" s="2"/>
    </row>
    <row r="17" spans="1:13" ht="15.75">
      <c r="A17" s="28" t="s">
        <v>6</v>
      </c>
      <c r="B17" s="26" t="s">
        <v>9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</row>
    <row r="18" spans="1:2" ht="15.75">
      <c r="A18" s="28"/>
      <c r="B18" s="19" t="s">
        <v>10</v>
      </c>
    </row>
    <row r="19" spans="1:11" ht="35.25" customHeight="1">
      <c r="A19" s="29" t="s">
        <v>40</v>
      </c>
      <c r="B19" s="29" t="s">
        <v>39</v>
      </c>
      <c r="C19" s="29" t="s">
        <v>26</v>
      </c>
      <c r="D19" s="29"/>
      <c r="E19" s="29"/>
      <c r="F19" s="29" t="s">
        <v>27</v>
      </c>
      <c r="G19" s="29"/>
      <c r="H19" s="29"/>
      <c r="I19" s="29" t="s">
        <v>28</v>
      </c>
      <c r="J19" s="29"/>
      <c r="K19" s="29"/>
    </row>
    <row r="20" spans="1:11" ht="31.5">
      <c r="A20" s="29"/>
      <c r="B20" s="29"/>
      <c r="C20" s="22" t="s">
        <v>29</v>
      </c>
      <c r="D20" s="22" t="s">
        <v>30</v>
      </c>
      <c r="E20" s="22" t="s">
        <v>31</v>
      </c>
      <c r="F20" s="22" t="s">
        <v>29</v>
      </c>
      <c r="G20" s="22" t="s">
        <v>30</v>
      </c>
      <c r="H20" s="22" t="s">
        <v>31</v>
      </c>
      <c r="I20" s="22" t="s">
        <v>29</v>
      </c>
      <c r="J20" s="22" t="s">
        <v>30</v>
      </c>
      <c r="K20" s="22" t="s">
        <v>31</v>
      </c>
    </row>
    <row r="21" spans="1:11" ht="15.75">
      <c r="A21" s="22">
        <v>1</v>
      </c>
      <c r="B21" s="22">
        <v>2</v>
      </c>
      <c r="C21" s="22">
        <v>3</v>
      </c>
      <c r="D21" s="22">
        <v>4</v>
      </c>
      <c r="E21" s="22">
        <v>5</v>
      </c>
      <c r="F21" s="22">
        <v>6</v>
      </c>
      <c r="G21" s="22">
        <v>7</v>
      </c>
      <c r="H21" s="22">
        <v>8</v>
      </c>
      <c r="I21" s="22">
        <v>9</v>
      </c>
      <c r="J21" s="22">
        <v>10</v>
      </c>
      <c r="K21" s="22">
        <v>11</v>
      </c>
    </row>
    <row r="22" spans="1:11" ht="105" customHeight="1">
      <c r="A22" s="22"/>
      <c r="B22" s="10" t="s">
        <v>61</v>
      </c>
      <c r="C22" s="11">
        <f aca="true" t="shared" si="0" ref="C22:K22">B15</f>
        <v>45000</v>
      </c>
      <c r="D22" s="11">
        <f t="shared" si="0"/>
        <v>0</v>
      </c>
      <c r="E22" s="11">
        <f t="shared" si="0"/>
        <v>45000</v>
      </c>
      <c r="F22" s="11">
        <f t="shared" si="0"/>
        <v>44712.56</v>
      </c>
      <c r="G22" s="11">
        <f t="shared" si="0"/>
        <v>0</v>
      </c>
      <c r="H22" s="11">
        <f t="shared" si="0"/>
        <v>44712.56</v>
      </c>
      <c r="I22" s="11">
        <f t="shared" si="0"/>
        <v>-287.4400000000023</v>
      </c>
      <c r="J22" s="11">
        <f t="shared" si="0"/>
        <v>0</v>
      </c>
      <c r="K22" s="11">
        <f t="shared" si="0"/>
        <v>-287.4400000000023</v>
      </c>
    </row>
    <row r="23" spans="1:11" ht="19.5" customHeight="1">
      <c r="A23" s="22"/>
      <c r="B23" s="4" t="s">
        <v>11</v>
      </c>
      <c r="C23" s="11">
        <f aca="true" t="shared" si="1" ref="C23:K23">SUM(C22:C22)</f>
        <v>45000</v>
      </c>
      <c r="D23" s="11">
        <f t="shared" si="1"/>
        <v>0</v>
      </c>
      <c r="E23" s="11">
        <f t="shared" si="1"/>
        <v>45000</v>
      </c>
      <c r="F23" s="11">
        <f t="shared" si="1"/>
        <v>44712.56</v>
      </c>
      <c r="G23" s="11">
        <f t="shared" si="1"/>
        <v>0</v>
      </c>
      <c r="H23" s="11">
        <f t="shared" si="1"/>
        <v>44712.56</v>
      </c>
      <c r="I23" s="11">
        <f t="shared" si="1"/>
        <v>-287.4400000000023</v>
      </c>
      <c r="J23" s="11">
        <f t="shared" si="1"/>
        <v>0</v>
      </c>
      <c r="K23" s="11">
        <f t="shared" si="1"/>
        <v>-287.4400000000023</v>
      </c>
    </row>
    <row r="24" spans="1:11" ht="25.5" customHeight="1">
      <c r="A24" s="29" t="s">
        <v>32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</row>
    <row r="25" spans="1:11" ht="24" customHeight="1">
      <c r="A25" s="39" t="s">
        <v>57</v>
      </c>
      <c r="B25" s="40"/>
      <c r="C25" s="40"/>
      <c r="D25" s="40"/>
      <c r="E25" s="40"/>
      <c r="F25" s="40"/>
      <c r="G25" s="40"/>
      <c r="H25" s="40"/>
      <c r="I25" s="40"/>
      <c r="J25" s="40"/>
      <c r="K25" s="41"/>
    </row>
    <row r="26" ht="15.75">
      <c r="A26" s="2"/>
    </row>
    <row r="27" spans="1:13" ht="15.75">
      <c r="A27" s="28" t="s">
        <v>7</v>
      </c>
      <c r="B27" s="26" t="s">
        <v>33</v>
      </c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2" ht="15.75">
      <c r="A28" s="28"/>
      <c r="B28" s="19" t="s">
        <v>10</v>
      </c>
    </row>
    <row r="29" spans="2:11" ht="15.75">
      <c r="B29" s="29" t="s">
        <v>12</v>
      </c>
      <c r="C29" s="29" t="s">
        <v>26</v>
      </c>
      <c r="D29" s="29"/>
      <c r="E29" s="29"/>
      <c r="F29" s="29" t="s">
        <v>27</v>
      </c>
      <c r="G29" s="29"/>
      <c r="H29" s="29"/>
      <c r="I29" s="29" t="s">
        <v>28</v>
      </c>
      <c r="J29" s="29"/>
      <c r="K29" s="29"/>
    </row>
    <row r="30" spans="2:11" ht="51" customHeight="1">
      <c r="B30" s="29"/>
      <c r="C30" s="22" t="s">
        <v>29</v>
      </c>
      <c r="D30" s="22" t="s">
        <v>30</v>
      </c>
      <c r="E30" s="22" t="s">
        <v>31</v>
      </c>
      <c r="F30" s="22" t="s">
        <v>29</v>
      </c>
      <c r="G30" s="22" t="s">
        <v>30</v>
      </c>
      <c r="H30" s="22" t="s">
        <v>31</v>
      </c>
      <c r="I30" s="22" t="s">
        <v>29</v>
      </c>
      <c r="J30" s="22" t="s">
        <v>30</v>
      </c>
      <c r="K30" s="22" t="s">
        <v>31</v>
      </c>
    </row>
    <row r="31" spans="2:11" ht="15.75">
      <c r="B31" s="22">
        <v>1</v>
      </c>
      <c r="C31" s="22">
        <v>2</v>
      </c>
      <c r="D31" s="22">
        <v>3</v>
      </c>
      <c r="E31" s="22">
        <v>4</v>
      </c>
      <c r="F31" s="22">
        <v>5</v>
      </c>
      <c r="G31" s="22">
        <v>6</v>
      </c>
      <c r="H31" s="22">
        <v>7</v>
      </c>
      <c r="I31" s="22">
        <v>8</v>
      </c>
      <c r="J31" s="22">
        <v>9</v>
      </c>
      <c r="K31" s="22">
        <v>10</v>
      </c>
    </row>
    <row r="32" spans="2:11" ht="55.5" customHeight="1">
      <c r="B32" s="12" t="s">
        <v>62</v>
      </c>
      <c r="C32" s="11">
        <f>B15</f>
        <v>45000</v>
      </c>
      <c r="D32" s="11">
        <f aca="true" t="shared" si="2" ref="D32:K32">C15</f>
        <v>0</v>
      </c>
      <c r="E32" s="11">
        <f t="shared" si="2"/>
        <v>45000</v>
      </c>
      <c r="F32" s="11">
        <f t="shared" si="2"/>
        <v>44712.56</v>
      </c>
      <c r="G32" s="11">
        <f t="shared" si="2"/>
        <v>0</v>
      </c>
      <c r="H32" s="11">
        <f t="shared" si="2"/>
        <v>44712.56</v>
      </c>
      <c r="I32" s="11">
        <f t="shared" si="2"/>
        <v>-287.4400000000023</v>
      </c>
      <c r="J32" s="11">
        <f t="shared" si="2"/>
        <v>0</v>
      </c>
      <c r="K32" s="11">
        <f t="shared" si="2"/>
        <v>-287.4400000000023</v>
      </c>
    </row>
    <row r="33" spans="2:11" ht="15.75">
      <c r="B33" s="4" t="s">
        <v>11</v>
      </c>
      <c r="C33" s="11">
        <f>C32</f>
        <v>45000</v>
      </c>
      <c r="D33" s="11">
        <f aca="true" t="shared" si="3" ref="D33:K33">D32</f>
        <v>0</v>
      </c>
      <c r="E33" s="11">
        <f t="shared" si="3"/>
        <v>45000</v>
      </c>
      <c r="F33" s="11">
        <f t="shared" si="3"/>
        <v>44712.56</v>
      </c>
      <c r="G33" s="11">
        <f t="shared" si="3"/>
        <v>0</v>
      </c>
      <c r="H33" s="11">
        <f t="shared" si="3"/>
        <v>44712.56</v>
      </c>
      <c r="I33" s="11">
        <f t="shared" si="3"/>
        <v>-287.4400000000023</v>
      </c>
      <c r="J33" s="11">
        <f t="shared" si="3"/>
        <v>0</v>
      </c>
      <c r="K33" s="11">
        <f t="shared" si="3"/>
        <v>-287.4400000000023</v>
      </c>
    </row>
    <row r="34" spans="2:11" ht="15.75">
      <c r="B34" s="29" t="s">
        <v>32</v>
      </c>
      <c r="C34" s="29"/>
      <c r="D34" s="29"/>
      <c r="E34" s="29"/>
      <c r="F34" s="29"/>
      <c r="G34" s="29"/>
      <c r="H34" s="29"/>
      <c r="I34" s="29"/>
      <c r="J34" s="29"/>
      <c r="K34" s="29"/>
    </row>
    <row r="35" spans="1:11" ht="15.75">
      <c r="A35" s="2"/>
      <c r="B35" s="36" t="str">
        <f>A25</f>
        <v>Причини відхилення в тому, що  кошторис проведених заходів менший ніж очікувалося</v>
      </c>
      <c r="C35" s="37"/>
      <c r="D35" s="37"/>
      <c r="E35" s="37"/>
      <c r="F35" s="37"/>
      <c r="G35" s="37"/>
      <c r="H35" s="37"/>
      <c r="I35" s="37"/>
      <c r="J35" s="37"/>
      <c r="K35" s="38"/>
    </row>
    <row r="36" ht="15.75">
      <c r="A36" s="2"/>
    </row>
    <row r="37" spans="1:13" ht="15.75">
      <c r="A37" s="21" t="s">
        <v>8</v>
      </c>
      <c r="B37" s="26" t="s">
        <v>34</v>
      </c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</row>
    <row r="38" ht="15.75">
      <c r="A38" s="2"/>
    </row>
    <row r="39" ht="15.75">
      <c r="A39" s="2"/>
    </row>
    <row r="40" spans="1:13" ht="31.5" customHeight="1">
      <c r="A40" s="29" t="s">
        <v>41</v>
      </c>
      <c r="B40" s="29" t="s">
        <v>35</v>
      </c>
      <c r="C40" s="29" t="s">
        <v>13</v>
      </c>
      <c r="D40" s="29" t="s">
        <v>14</v>
      </c>
      <c r="E40" s="29" t="s">
        <v>26</v>
      </c>
      <c r="F40" s="29"/>
      <c r="G40" s="29"/>
      <c r="H40" s="29" t="s">
        <v>36</v>
      </c>
      <c r="I40" s="29"/>
      <c r="J40" s="29"/>
      <c r="K40" s="29" t="s">
        <v>28</v>
      </c>
      <c r="L40" s="29"/>
      <c r="M40" s="29"/>
    </row>
    <row r="41" spans="1:13" ht="15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</row>
    <row r="42" spans="1:13" ht="31.5">
      <c r="A42" s="29"/>
      <c r="B42" s="29"/>
      <c r="C42" s="29"/>
      <c r="D42" s="29"/>
      <c r="E42" s="22" t="s">
        <v>29</v>
      </c>
      <c r="F42" s="22" t="s">
        <v>30</v>
      </c>
      <c r="G42" s="22" t="s">
        <v>31</v>
      </c>
      <c r="H42" s="22" t="s">
        <v>29</v>
      </c>
      <c r="I42" s="22" t="s">
        <v>30</v>
      </c>
      <c r="J42" s="22" t="s">
        <v>31</v>
      </c>
      <c r="K42" s="22" t="s">
        <v>29</v>
      </c>
      <c r="L42" s="22" t="s">
        <v>30</v>
      </c>
      <c r="M42" s="22" t="s">
        <v>31</v>
      </c>
    </row>
    <row r="43" spans="1:13" ht="15.75">
      <c r="A43" s="22">
        <v>1</v>
      </c>
      <c r="B43" s="22">
        <v>2</v>
      </c>
      <c r="C43" s="22">
        <v>3</v>
      </c>
      <c r="D43" s="22">
        <v>4</v>
      </c>
      <c r="E43" s="22">
        <v>5</v>
      </c>
      <c r="F43" s="22">
        <v>6</v>
      </c>
      <c r="G43" s="22">
        <v>7</v>
      </c>
      <c r="H43" s="22">
        <v>8</v>
      </c>
      <c r="I43" s="22">
        <v>9</v>
      </c>
      <c r="J43" s="22">
        <v>10</v>
      </c>
      <c r="K43" s="22">
        <v>11</v>
      </c>
      <c r="L43" s="22">
        <v>12</v>
      </c>
      <c r="M43" s="22">
        <v>13</v>
      </c>
    </row>
    <row r="44" spans="1:13" ht="15.75">
      <c r="A44" s="22">
        <v>1</v>
      </c>
      <c r="B44" s="4" t="s">
        <v>15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</row>
    <row r="45" spans="1:13" ht="15.75">
      <c r="A45" s="22"/>
      <c r="B45" s="18" t="s">
        <v>50</v>
      </c>
      <c r="C45" s="22" t="s">
        <v>51</v>
      </c>
      <c r="D45" s="22" t="s">
        <v>56</v>
      </c>
      <c r="E45" s="4">
        <f>B15</f>
        <v>45000</v>
      </c>
      <c r="F45" s="4">
        <f>C15</f>
        <v>0</v>
      </c>
      <c r="G45" s="4">
        <f aca="true" t="shared" si="4" ref="G45:M45">D15</f>
        <v>45000</v>
      </c>
      <c r="H45" s="4">
        <f t="shared" si="4"/>
        <v>44712.56</v>
      </c>
      <c r="I45" s="4">
        <f t="shared" si="4"/>
        <v>0</v>
      </c>
      <c r="J45" s="4">
        <f t="shared" si="4"/>
        <v>44712.56</v>
      </c>
      <c r="K45" s="4">
        <f t="shared" si="4"/>
        <v>-287.4400000000023</v>
      </c>
      <c r="L45" s="4">
        <f t="shared" si="4"/>
        <v>0</v>
      </c>
      <c r="M45" s="4">
        <f t="shared" si="4"/>
        <v>-287.4400000000023</v>
      </c>
    </row>
    <row r="46" spans="1:13" ht="23.25" customHeight="1">
      <c r="A46" s="29" t="s">
        <v>37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22.5" customHeight="1">
      <c r="A47" s="30" t="str">
        <f>B35</f>
        <v>Причини відхилення в тому, що  кошторис проведених заходів менший ніж очікувалося</v>
      </c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2"/>
    </row>
    <row r="48" spans="1:13" ht="15.75">
      <c r="A48" s="22">
        <v>2</v>
      </c>
      <c r="B48" s="4" t="s">
        <v>16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</row>
    <row r="49" spans="1:13" ht="38.25" customHeight="1">
      <c r="A49" s="22"/>
      <c r="B49" s="18" t="s">
        <v>63</v>
      </c>
      <c r="C49" s="22" t="s">
        <v>52</v>
      </c>
      <c r="D49" s="22" t="s">
        <v>55</v>
      </c>
      <c r="E49" s="4">
        <v>75</v>
      </c>
      <c r="F49" s="4"/>
      <c r="G49" s="4">
        <f>SUM(E49:F49)</f>
        <v>75</v>
      </c>
      <c r="H49" s="4">
        <v>75</v>
      </c>
      <c r="I49" s="4"/>
      <c r="J49" s="4">
        <f>H49+I49</f>
        <v>75</v>
      </c>
      <c r="K49" s="4">
        <f>H49-E49</f>
        <v>0</v>
      </c>
      <c r="L49" s="4"/>
      <c r="M49" s="4">
        <f>K49+L49</f>
        <v>0</v>
      </c>
    </row>
    <row r="50" spans="1:13" ht="59.25" customHeight="1">
      <c r="A50" s="22"/>
      <c r="B50" s="18" t="s">
        <v>64</v>
      </c>
      <c r="C50" s="22" t="s">
        <v>54</v>
      </c>
      <c r="D50" s="22" t="s">
        <v>55</v>
      </c>
      <c r="E50" s="4">
        <v>1756</v>
      </c>
      <c r="F50" s="4"/>
      <c r="G50" s="4">
        <f>SUM(E50:F50)</f>
        <v>1756</v>
      </c>
      <c r="H50" s="4">
        <v>1756</v>
      </c>
      <c r="I50" s="4"/>
      <c r="J50" s="4">
        <f>H50+I50</f>
        <v>1756</v>
      </c>
      <c r="K50" s="4">
        <f>H50-E50</f>
        <v>0</v>
      </c>
      <c r="L50" s="4"/>
      <c r="M50" s="4">
        <f>K50+L50</f>
        <v>0</v>
      </c>
    </row>
    <row r="51" spans="1:13" ht="15.75">
      <c r="A51" s="29" t="s">
        <v>37</v>
      </c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</row>
    <row r="52" spans="1:13" ht="15.75">
      <c r="A52" s="30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2"/>
    </row>
    <row r="53" spans="1:13" ht="15.75">
      <c r="A53" s="22">
        <v>3</v>
      </c>
      <c r="B53" s="4" t="s">
        <v>17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3" ht="42.75" customHeight="1">
      <c r="A54" s="22"/>
      <c r="B54" s="18" t="s">
        <v>65</v>
      </c>
      <c r="C54" s="22" t="s">
        <v>51</v>
      </c>
      <c r="D54" s="22" t="s">
        <v>53</v>
      </c>
      <c r="E54" s="4">
        <v>600</v>
      </c>
      <c r="F54" s="4"/>
      <c r="G54" s="4">
        <f>SUM(E54:F54)</f>
        <v>600</v>
      </c>
      <c r="H54" s="4">
        <v>596.17</v>
      </c>
      <c r="I54" s="4"/>
      <c r="J54" s="4">
        <f>SUM(H54:I54)</f>
        <v>596.17</v>
      </c>
      <c r="K54" s="4">
        <f>H54-E54</f>
        <v>-3.830000000000041</v>
      </c>
      <c r="L54" s="4"/>
      <c r="M54" s="4">
        <f>K54+L54</f>
        <v>-3.830000000000041</v>
      </c>
    </row>
    <row r="55" spans="1:13" ht="69.75" customHeight="1">
      <c r="A55" s="22"/>
      <c r="B55" s="18" t="s">
        <v>66</v>
      </c>
      <c r="C55" s="22" t="s">
        <v>51</v>
      </c>
      <c r="D55" s="22" t="s">
        <v>53</v>
      </c>
      <c r="E55" s="4">
        <v>25.63</v>
      </c>
      <c r="F55" s="4"/>
      <c r="G55" s="4">
        <f>SUM(E55:F55)</f>
        <v>25.63</v>
      </c>
      <c r="H55" s="4">
        <v>25.46</v>
      </c>
      <c r="I55" s="4"/>
      <c r="J55" s="4">
        <f>SUM(H55:I55)</f>
        <v>25.46</v>
      </c>
      <c r="K55" s="4">
        <f>H55-E55</f>
        <v>-0.16999999999999815</v>
      </c>
      <c r="L55" s="4"/>
      <c r="M55" s="4">
        <f>K55+L55</f>
        <v>-0.16999999999999815</v>
      </c>
    </row>
    <row r="56" spans="1:13" ht="15.75">
      <c r="A56" s="29" t="s">
        <v>37</v>
      </c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</row>
    <row r="57" spans="1:13" ht="15.75" customHeight="1">
      <c r="A57" s="30" t="s">
        <v>69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2"/>
    </row>
    <row r="58" spans="1:13" ht="15.75">
      <c r="A58" s="22">
        <v>4</v>
      </c>
      <c r="B58" s="4" t="s">
        <v>18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</row>
    <row r="59" spans="1:13" ht="75" customHeight="1">
      <c r="A59" s="22"/>
      <c r="B59" s="18" t="s">
        <v>67</v>
      </c>
      <c r="C59" s="22" t="s">
        <v>54</v>
      </c>
      <c r="D59" s="22" t="s">
        <v>68</v>
      </c>
      <c r="E59" s="4">
        <v>1756</v>
      </c>
      <c r="F59" s="4"/>
      <c r="G59" s="4">
        <f>SUM(E59:F59)</f>
        <v>1756</v>
      </c>
      <c r="H59" s="4">
        <v>1756</v>
      </c>
      <c r="I59" s="4"/>
      <c r="J59" s="4">
        <f>SUM(H59:I59)</f>
        <v>1756</v>
      </c>
      <c r="K59" s="4">
        <f>H59-E59</f>
        <v>0</v>
      </c>
      <c r="L59" s="4"/>
      <c r="M59" s="4">
        <f>SUM(K59:L59)</f>
        <v>0</v>
      </c>
    </row>
    <row r="60" spans="1:13" ht="15.75">
      <c r="A60" s="29" t="s">
        <v>37</v>
      </c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</row>
    <row r="61" spans="1:13" ht="34.5" customHeight="1">
      <c r="A61" s="30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2"/>
    </row>
    <row r="62" spans="1:13" ht="15.75">
      <c r="A62" s="29" t="s">
        <v>38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</row>
    <row r="63" spans="1:13" ht="37.5" customHeight="1">
      <c r="A63" s="33" t="s">
        <v>70</v>
      </c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5"/>
    </row>
    <row r="64" ht="15.75">
      <c r="A64" s="2"/>
    </row>
    <row r="65" spans="1:13" s="6" customFormat="1" ht="15.75">
      <c r="A65" s="26" t="s">
        <v>42</v>
      </c>
      <c r="B65" s="26"/>
      <c r="C65" s="26"/>
      <c r="D65" s="26"/>
      <c r="E65" s="26"/>
      <c r="F65" s="26"/>
      <c r="G65" s="26"/>
      <c r="H65" s="14"/>
      <c r="J65" s="15" t="s">
        <v>49</v>
      </c>
      <c r="K65" s="15"/>
      <c r="L65" s="17"/>
      <c r="M65" s="17"/>
    </row>
    <row r="66" spans="1:13" ht="15.75" customHeight="1">
      <c r="A66" s="19"/>
      <c r="B66" s="21"/>
      <c r="C66" s="21"/>
      <c r="D66" s="19"/>
      <c r="H66" s="5" t="s">
        <v>19</v>
      </c>
      <c r="J66" s="24" t="s">
        <v>20</v>
      </c>
      <c r="K66" s="24"/>
      <c r="L66" s="16"/>
      <c r="M66" s="16"/>
    </row>
    <row r="67" spans="1:13" ht="15" customHeight="1">
      <c r="A67" s="1"/>
      <c r="D67" s="19"/>
      <c r="J67" s="13"/>
      <c r="K67" s="13"/>
      <c r="L67" s="13"/>
      <c r="M67" s="13"/>
    </row>
    <row r="68" spans="1:13" s="6" customFormat="1" ht="15.75">
      <c r="A68" s="26" t="s">
        <v>43</v>
      </c>
      <c r="B68" s="26"/>
      <c r="C68" s="26"/>
      <c r="D68" s="26"/>
      <c r="E68" s="26"/>
      <c r="F68" s="26"/>
      <c r="G68" s="26"/>
      <c r="H68" s="14"/>
      <c r="J68" s="15" t="s">
        <v>48</v>
      </c>
      <c r="K68" s="15"/>
      <c r="L68" s="17"/>
      <c r="M68" s="17"/>
    </row>
    <row r="69" spans="1:13" ht="15.75" customHeight="1">
      <c r="A69" s="19"/>
      <c r="B69" s="19"/>
      <c r="C69" s="19"/>
      <c r="D69" s="19"/>
      <c r="E69" s="19"/>
      <c r="F69" s="19"/>
      <c r="G69" s="19"/>
      <c r="H69" s="5" t="s">
        <v>19</v>
      </c>
      <c r="J69" s="24" t="s">
        <v>20</v>
      </c>
      <c r="K69" s="24"/>
      <c r="L69" s="16"/>
      <c r="M69" s="16"/>
    </row>
  </sheetData>
  <sheetProtection/>
  <mergeCells count="56">
    <mergeCell ref="A1:M1"/>
    <mergeCell ref="A2:M2"/>
    <mergeCell ref="A4:A5"/>
    <mergeCell ref="E4:M4"/>
    <mergeCell ref="E5:M5"/>
    <mergeCell ref="A6:A7"/>
    <mergeCell ref="E6:M6"/>
    <mergeCell ref="E7:M7"/>
    <mergeCell ref="A8:A9"/>
    <mergeCell ref="E8:M8"/>
    <mergeCell ref="E9:M9"/>
    <mergeCell ref="A10:A11"/>
    <mergeCell ref="B10:F10"/>
    <mergeCell ref="B11:D11"/>
    <mergeCell ref="B12:D12"/>
    <mergeCell ref="E12:G12"/>
    <mergeCell ref="H12:J12"/>
    <mergeCell ref="A17:A18"/>
    <mergeCell ref="B17:M17"/>
    <mergeCell ref="A19:A20"/>
    <mergeCell ref="B19:B20"/>
    <mergeCell ref="C19:E19"/>
    <mergeCell ref="F19:H19"/>
    <mergeCell ref="I19:K19"/>
    <mergeCell ref="A24:K24"/>
    <mergeCell ref="A25:K25"/>
    <mergeCell ref="A27:A28"/>
    <mergeCell ref="B27:M27"/>
    <mergeCell ref="B29:B30"/>
    <mergeCell ref="C29:E29"/>
    <mergeCell ref="F29:H29"/>
    <mergeCell ref="I29:K29"/>
    <mergeCell ref="B34:K34"/>
    <mergeCell ref="B35:K35"/>
    <mergeCell ref="B37:M37"/>
    <mergeCell ref="A40:A42"/>
    <mergeCell ref="B40:B42"/>
    <mergeCell ref="C40:C42"/>
    <mergeCell ref="D40:D42"/>
    <mergeCell ref="E40:G41"/>
    <mergeCell ref="H40:J41"/>
    <mergeCell ref="K40:M41"/>
    <mergeCell ref="A46:M46"/>
    <mergeCell ref="A47:M47"/>
    <mergeCell ref="A51:M51"/>
    <mergeCell ref="A52:M52"/>
    <mergeCell ref="A56:M56"/>
    <mergeCell ref="A57:M57"/>
    <mergeCell ref="A68:G68"/>
    <mergeCell ref="J69:K69"/>
    <mergeCell ref="A60:M60"/>
    <mergeCell ref="A61:M61"/>
    <mergeCell ref="A62:M62"/>
    <mergeCell ref="A63:M63"/>
    <mergeCell ref="A65:G65"/>
    <mergeCell ref="J66:K66"/>
  </mergeCells>
  <printOptions/>
  <pageMargins left="0.5905511811023623" right="0.1968503937007874" top="0.984251968503937" bottom="0" header="0.31496062992125984" footer="0.31496062992125984"/>
  <pageSetup horizontalDpi="600" verticalDpi="600" orientation="landscape" paperSize="9" scale="76" r:id="rId1"/>
  <rowBreaks count="2" manualBreakCount="2">
    <brk id="26" max="255" man="1"/>
    <brk id="52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2019-02-13T08:27:18Z</cp:lastPrinted>
  <dcterms:created xsi:type="dcterms:W3CDTF">2018-12-28T08:43:53Z</dcterms:created>
  <dcterms:modified xsi:type="dcterms:W3CDTF">2019-02-14T08:56:53Z</dcterms:modified>
  <cp:category/>
  <cp:version/>
  <cp:contentType/>
  <cp:contentStatus/>
</cp:coreProperties>
</file>